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6275" windowHeight="7485"/>
  </bookViews>
  <sheets>
    <sheet name="Men results" sheetId="2" r:id="rId1"/>
    <sheet name="Ladies results" sheetId="7" r:id="rId2"/>
  </sheets>
  <calcPr calcId="124519"/>
</workbook>
</file>

<file path=xl/calcChain.xml><?xml version="1.0" encoding="utf-8"?>
<calcChain xmlns="http://schemas.openxmlformats.org/spreadsheetml/2006/main">
  <c r="S18" i="2"/>
  <c r="Q18"/>
  <c r="P18"/>
  <c r="S17"/>
  <c r="Q17"/>
  <c r="P17"/>
  <c r="S16"/>
  <c r="Q16"/>
  <c r="P16"/>
  <c r="S15"/>
  <c r="Q15"/>
  <c r="P15"/>
  <c r="S13"/>
  <c r="Q13"/>
  <c r="P13"/>
  <c r="S12"/>
  <c r="Q12"/>
  <c r="P12"/>
  <c r="S11"/>
  <c r="Q11"/>
  <c r="P11"/>
  <c r="S10"/>
  <c r="Q10"/>
  <c r="P10"/>
  <c r="S5"/>
  <c r="S6"/>
  <c r="S7"/>
  <c r="S8"/>
  <c r="S13" i="7"/>
  <c r="Q13"/>
  <c r="P13"/>
  <c r="S12"/>
  <c r="Q12"/>
  <c r="P12"/>
  <c r="S11"/>
  <c r="Q11"/>
  <c r="P11"/>
  <c r="S10"/>
  <c r="Q10"/>
  <c r="P10"/>
  <c r="S6"/>
  <c r="S7"/>
  <c r="S8"/>
  <c r="S5"/>
  <c r="P6"/>
  <c r="Q6"/>
  <c r="P7"/>
  <c r="Q7"/>
  <c r="P8"/>
  <c r="Q8"/>
  <c r="Q5"/>
  <c r="P5"/>
  <c r="Q6" i="2"/>
  <c r="Q7"/>
  <c r="Q8"/>
  <c r="P6"/>
  <c r="P7"/>
  <c r="P8"/>
  <c r="P5"/>
  <c r="Q5"/>
  <c r="K13" i="7"/>
  <c r="G13"/>
  <c r="C13"/>
  <c r="K12"/>
  <c r="G12"/>
  <c r="C12"/>
  <c r="K11"/>
  <c r="G11"/>
  <c r="C11"/>
  <c r="K10"/>
  <c r="G10"/>
  <c r="C10"/>
  <c r="K8"/>
  <c r="G8"/>
  <c r="C8"/>
  <c r="K7"/>
  <c r="G7"/>
  <c r="C7"/>
  <c r="K6"/>
  <c r="G6"/>
  <c r="C6"/>
  <c r="K5"/>
  <c r="G5"/>
  <c r="C5"/>
  <c r="C18" i="2"/>
  <c r="C17"/>
  <c r="C16"/>
  <c r="C15"/>
  <c r="G18"/>
  <c r="G17"/>
  <c r="G16"/>
  <c r="G15"/>
  <c r="K18"/>
  <c r="K17"/>
  <c r="K16"/>
  <c r="K15"/>
  <c r="K13"/>
  <c r="K12"/>
  <c r="K11"/>
  <c r="K10"/>
  <c r="G13"/>
  <c r="G12"/>
  <c r="G11"/>
  <c r="G10"/>
  <c r="C13"/>
  <c r="C12"/>
  <c r="C11"/>
  <c r="C10"/>
  <c r="C8"/>
  <c r="C7"/>
  <c r="C6"/>
  <c r="C5"/>
  <c r="G8"/>
  <c r="G7"/>
  <c r="G6"/>
  <c r="G5"/>
  <c r="K8"/>
  <c r="K7"/>
  <c r="K6"/>
  <c r="K5"/>
  <c r="R5" i="7"/>
  <c r="R6"/>
  <c r="R7" i="2"/>
  <c r="R8"/>
  <c r="R7" i="7"/>
  <c r="R6" i="2"/>
  <c r="R5"/>
  <c r="O11" l="1"/>
  <c r="R8" i="7"/>
  <c r="O10"/>
  <c r="O13"/>
  <c r="O12"/>
  <c r="O11"/>
  <c r="O8"/>
  <c r="O6"/>
  <c r="O7"/>
  <c r="O5"/>
  <c r="O18" i="2"/>
  <c r="O16"/>
  <c r="O17"/>
  <c r="O15"/>
  <c r="O13"/>
  <c r="O12"/>
  <c r="O10"/>
  <c r="O7"/>
  <c r="O5"/>
  <c r="O8"/>
  <c r="O6"/>
  <c r="R13" i="7"/>
  <c r="R12"/>
  <c r="R11"/>
  <c r="R10"/>
  <c r="R18" i="2"/>
  <c r="R17"/>
  <c r="R16"/>
  <c r="R15"/>
  <c r="R13"/>
  <c r="R12"/>
  <c r="R11"/>
  <c r="R10"/>
</calcChain>
</file>

<file path=xl/sharedStrings.xml><?xml version="1.0" encoding="utf-8"?>
<sst xmlns="http://schemas.openxmlformats.org/spreadsheetml/2006/main" count="64" uniqueCount="31">
  <si>
    <t>ends</t>
  </si>
  <si>
    <t>S/D</t>
  </si>
  <si>
    <t>Points</t>
  </si>
  <si>
    <t>A</t>
  </si>
  <si>
    <t>F</t>
  </si>
  <si>
    <t>Round 1</t>
  </si>
  <si>
    <t>Round 2</t>
  </si>
  <si>
    <t>Round 3</t>
  </si>
  <si>
    <t>Overall</t>
  </si>
  <si>
    <t>Graded pairs 2016 men scores</t>
  </si>
  <si>
    <t>Graded pairs 2016 ladies scores</t>
  </si>
  <si>
    <t>Z. Hadar - Hurwitz</t>
  </si>
  <si>
    <t>Sher - Hadar K</t>
  </si>
  <si>
    <t>Marcus - Slodovnik</t>
  </si>
  <si>
    <t>Zomberg -Favish</t>
  </si>
  <si>
    <t>Kaminsky - Driks</t>
  </si>
  <si>
    <t>Kremer - Bekier</t>
  </si>
  <si>
    <t>C.Silberstein - Alonim</t>
  </si>
  <si>
    <t>Trappler - Hare</t>
  </si>
  <si>
    <t>Yehudai - Schneider</t>
  </si>
  <si>
    <t>Takin - Lerman</t>
  </si>
  <si>
    <t>Kurtz - Kosovski</t>
  </si>
  <si>
    <t>Kamzel - Kantor</t>
  </si>
  <si>
    <t>Reuven - Eshel</t>
  </si>
  <si>
    <t>Barner - Amit</t>
  </si>
  <si>
    <t>Fix - Freedman</t>
  </si>
  <si>
    <t>Zomberg - Apter</t>
  </si>
  <si>
    <t>Gavish - Levy</t>
  </si>
  <si>
    <t>Bachrach - Golan</t>
  </si>
  <si>
    <t>Schneider - Ovadia</t>
  </si>
  <si>
    <t>Saitowitz - Ben Ami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</si>
</sst>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charset val="177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/>
    <xf numFmtId="0" fontId="0" fillId="0" borderId="7" xfId="0" applyBorder="1"/>
    <xf numFmtId="0" fontId="2" fillId="0" borderId="8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15" xfId="0" applyFont="1" applyBorder="1"/>
    <xf numFmtId="0" fontId="2" fillId="0" borderId="6" xfId="0" applyFont="1" applyBorder="1"/>
    <xf numFmtId="0" fontId="2" fillId="0" borderId="2" xfId="0" applyFont="1" applyBorder="1"/>
    <xf numFmtId="0" fontId="0" fillId="0" borderId="16" xfId="0" applyBorder="1"/>
    <xf numFmtId="0" fontId="0" fillId="0" borderId="17" xfId="0" applyBorder="1"/>
    <xf numFmtId="0" fontId="3" fillId="0" borderId="18" xfId="0" applyFont="1" applyBorder="1"/>
    <xf numFmtId="0" fontId="1" fillId="0" borderId="4" xfId="0" applyFont="1" applyBorder="1"/>
    <xf numFmtId="0" fontId="3" fillId="0" borderId="19" xfId="0" applyFont="1" applyBorder="1"/>
    <xf numFmtId="0" fontId="2" fillId="0" borderId="0" xfId="0" applyFont="1"/>
    <xf numFmtId="0" fontId="1" fillId="0" borderId="0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3" xfId="0" applyFont="1" applyBorder="1"/>
    <xf numFmtId="0" fontId="0" fillId="0" borderId="0" xfId="0" applyFill="1" applyBorder="1"/>
    <xf numFmtId="0" fontId="0" fillId="2" borderId="0" xfId="0" applyFill="1"/>
    <xf numFmtId="0" fontId="0" fillId="2" borderId="0" xfId="0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/>
    <xf numFmtId="0" fontId="6" fillId="0" borderId="0" xfId="0" applyFont="1" applyFill="1" applyBorder="1"/>
    <xf numFmtId="0" fontId="6" fillId="2" borderId="0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4"/>
  <sheetViews>
    <sheetView showGridLines="0" tabSelected="1" zoomScale="142" zoomScaleNormal="142" workbookViewId="0">
      <selection activeCell="S20" sqref="S20"/>
    </sheetView>
  </sheetViews>
  <sheetFormatPr defaultRowHeight="15"/>
  <cols>
    <col min="1" max="1" width="3.42578125" customWidth="1"/>
    <col min="2" max="2" width="22.5703125" customWidth="1"/>
    <col min="3" max="3" width="6.42578125" customWidth="1"/>
    <col min="4" max="5" width="3.7109375" customWidth="1"/>
    <col min="6" max="6" width="4.42578125" bestFit="1" customWidth="1"/>
    <col min="7" max="7" width="6.28515625" customWidth="1"/>
    <col min="8" max="9" width="3.7109375" customWidth="1"/>
    <col min="10" max="10" width="4.42578125" bestFit="1" customWidth="1"/>
    <col min="11" max="11" width="6.140625" bestFit="1" customWidth="1"/>
    <col min="12" max="13" width="3.7109375" customWidth="1"/>
    <col min="14" max="14" width="4.42578125" customWidth="1"/>
    <col min="15" max="15" width="6.140625" customWidth="1"/>
    <col min="16" max="18" width="3.7109375" customWidth="1"/>
    <col min="19" max="19" width="4.42578125" bestFit="1" customWidth="1"/>
    <col min="20" max="20" width="3" customWidth="1"/>
  </cols>
  <sheetData>
    <row r="1" spans="2:20" ht="18.75">
      <c r="E1" s="40" t="s">
        <v>9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20" ht="15.75" thickBot="1"/>
    <row r="3" spans="2:20">
      <c r="B3" s="1"/>
      <c r="C3" s="41" t="s">
        <v>5</v>
      </c>
      <c r="D3" s="42"/>
      <c r="E3" s="42"/>
      <c r="F3" s="43"/>
      <c r="G3" s="41" t="s">
        <v>6</v>
      </c>
      <c r="H3" s="42"/>
      <c r="I3" s="42"/>
      <c r="J3" s="43"/>
      <c r="K3" s="41" t="s">
        <v>7</v>
      </c>
      <c r="L3" s="42"/>
      <c r="M3" s="42"/>
      <c r="N3" s="44"/>
      <c r="O3" s="41" t="s">
        <v>8</v>
      </c>
      <c r="P3" s="42"/>
      <c r="Q3" s="42"/>
      <c r="R3" s="42"/>
      <c r="S3" s="43"/>
      <c r="T3" s="29"/>
    </row>
    <row r="4" spans="2:20" ht="15.75" thickBot="1">
      <c r="B4" s="1"/>
      <c r="C4" s="18" t="s">
        <v>2</v>
      </c>
      <c r="D4" s="19" t="s">
        <v>4</v>
      </c>
      <c r="E4" s="19" t="s">
        <v>3</v>
      </c>
      <c r="F4" s="26" t="s">
        <v>0</v>
      </c>
      <c r="G4" s="18" t="s">
        <v>2</v>
      </c>
      <c r="H4" s="19" t="s">
        <v>4</v>
      </c>
      <c r="I4" s="19" t="s">
        <v>3</v>
      </c>
      <c r="J4" s="26" t="s">
        <v>0</v>
      </c>
      <c r="K4" s="18" t="s">
        <v>2</v>
      </c>
      <c r="L4" s="19" t="s">
        <v>4</v>
      </c>
      <c r="M4" s="19" t="s">
        <v>3</v>
      </c>
      <c r="N4" s="28" t="s">
        <v>0</v>
      </c>
      <c r="O4" s="18" t="s">
        <v>2</v>
      </c>
      <c r="P4" s="19" t="s">
        <v>4</v>
      </c>
      <c r="Q4" s="19" t="s">
        <v>3</v>
      </c>
      <c r="R4" s="19" t="s">
        <v>1</v>
      </c>
      <c r="S4" s="26" t="s">
        <v>0</v>
      </c>
      <c r="T4" s="29"/>
    </row>
    <row r="5" spans="2:20">
      <c r="B5" s="15" t="s">
        <v>11</v>
      </c>
      <c r="C5" s="7">
        <f>IF(D5+E5=0,0, IF(D5-E5=0,1, IF(D5-E5&gt;0,2,0)))</f>
        <v>2</v>
      </c>
      <c r="D5" s="31">
        <v>17</v>
      </c>
      <c r="E5" s="31">
        <v>9</v>
      </c>
      <c r="F5" s="32">
        <v>7</v>
      </c>
      <c r="G5" s="7">
        <f>IF(H5+I5=0,0, IF(H5-I5=0,1, IF(H5-I5&gt;0,2,0)))</f>
        <v>0</v>
      </c>
      <c r="H5" s="7">
        <v>9</v>
      </c>
      <c r="I5" s="7">
        <v>16</v>
      </c>
      <c r="J5" s="3">
        <v>7</v>
      </c>
      <c r="K5" s="7">
        <f>IF(L5+M5=0,0, IF(L5-M5=0,1, IF(L5-M5&gt;0,2,0)))</f>
        <v>2</v>
      </c>
      <c r="L5" s="7">
        <v>18</v>
      </c>
      <c r="M5" s="7">
        <v>10</v>
      </c>
      <c r="N5" s="25">
        <v>7</v>
      </c>
      <c r="O5" s="21">
        <f>C5+G5+K5</f>
        <v>4</v>
      </c>
      <c r="P5" s="22">
        <f t="shared" ref="P5:Q8" si="0">D5+H5+L5</f>
        <v>44</v>
      </c>
      <c r="Q5" s="22">
        <f t="shared" si="0"/>
        <v>35</v>
      </c>
      <c r="R5" s="22">
        <f>P5-Q5</f>
        <v>9</v>
      </c>
      <c r="S5" s="23">
        <f>F5+J5+N5</f>
        <v>21</v>
      </c>
      <c r="T5" s="45">
        <v>2</v>
      </c>
    </row>
    <row r="6" spans="2:20">
      <c r="B6" s="16" t="s">
        <v>12</v>
      </c>
      <c r="C6" s="2">
        <f>IF(D6+E6=0,0, IF(D6-E6=0,1, IF(D6-E6&gt;0,2,0)))</f>
        <v>0</v>
      </c>
      <c r="D6" s="34">
        <v>9</v>
      </c>
      <c r="E6" s="34">
        <v>17</v>
      </c>
      <c r="F6" s="35">
        <v>7</v>
      </c>
      <c r="G6" s="2">
        <f>IF(H6+I6=0,0, IF(H6-I6=0,1, IF(H6-I6&gt;0,2,0)))</f>
        <v>2</v>
      </c>
      <c r="H6" s="2">
        <v>15</v>
      </c>
      <c r="I6" s="2">
        <v>7</v>
      </c>
      <c r="J6" s="4">
        <v>9</v>
      </c>
      <c r="K6" s="2">
        <f>IF(L6+M6=0,0, IF(L6-M6=0,1, IF(L6-M6&gt;0,2,0)))</f>
        <v>2</v>
      </c>
      <c r="L6" s="2">
        <v>14</v>
      </c>
      <c r="M6" s="2">
        <v>8</v>
      </c>
      <c r="N6" s="9">
        <v>8</v>
      </c>
      <c r="O6" s="10">
        <f>C6+G6+K6</f>
        <v>4</v>
      </c>
      <c r="P6" s="8">
        <f t="shared" si="0"/>
        <v>38</v>
      </c>
      <c r="Q6" s="8">
        <f t="shared" si="0"/>
        <v>32</v>
      </c>
      <c r="R6" s="8">
        <f>P6-Q6</f>
        <v>6</v>
      </c>
      <c r="S6" s="11">
        <f>F6+J6+N6</f>
        <v>24</v>
      </c>
      <c r="T6" s="37"/>
    </row>
    <row r="7" spans="2:20">
      <c r="B7" s="16" t="s">
        <v>13</v>
      </c>
      <c r="C7" s="2">
        <f>IF(D7+E7=0,0, IF(D7-E7=0,1, IF(D7-E7&gt;0,2,0)))</f>
        <v>2</v>
      </c>
      <c r="D7" s="34">
        <v>20</v>
      </c>
      <c r="E7" s="34">
        <v>4</v>
      </c>
      <c r="F7" s="35">
        <v>10</v>
      </c>
      <c r="G7" s="2">
        <f>IF(H7+I7=0,0, IF(H7-I7=0,1, IF(H7-I7&gt;0,2,0)))</f>
        <v>2</v>
      </c>
      <c r="H7" s="2">
        <v>16</v>
      </c>
      <c r="I7" s="2">
        <v>9</v>
      </c>
      <c r="J7" s="4">
        <v>7</v>
      </c>
      <c r="K7" s="2">
        <f>IF(L7+M7=0,0, IF(L7-M7=0,1, IF(L7-M7&gt;0,2,0)))</f>
        <v>0</v>
      </c>
      <c r="L7" s="2">
        <v>8</v>
      </c>
      <c r="M7" s="2">
        <v>14</v>
      </c>
      <c r="N7" s="9">
        <v>6</v>
      </c>
      <c r="O7" s="10">
        <f>C7+G7+K7</f>
        <v>4</v>
      </c>
      <c r="P7" s="8">
        <f t="shared" si="0"/>
        <v>44</v>
      </c>
      <c r="Q7" s="8">
        <f t="shared" si="0"/>
        <v>27</v>
      </c>
      <c r="R7" s="8">
        <f>P7-Q7</f>
        <v>17</v>
      </c>
      <c r="S7" s="11">
        <f>F7+J7+N7</f>
        <v>23</v>
      </c>
      <c r="T7" s="45">
        <v>1</v>
      </c>
    </row>
    <row r="8" spans="2:20" ht="15.75" thickBot="1">
      <c r="B8" s="17" t="s">
        <v>14</v>
      </c>
      <c r="C8" s="5">
        <f>IF(D8+E8=0,0, IF(D8-E8=0,1, IF(D8-E8&gt;0,2,0)))</f>
        <v>0</v>
      </c>
      <c r="D8" s="27">
        <v>4</v>
      </c>
      <c r="E8" s="27">
        <v>20</v>
      </c>
      <c r="F8" s="33">
        <v>4</v>
      </c>
      <c r="G8" s="5">
        <f>IF(H8+I8=0,0, IF(H8-I8=0,1, IF(H8-I8&gt;0,2,0)))</f>
        <v>0</v>
      </c>
      <c r="H8" s="5">
        <v>7</v>
      </c>
      <c r="I8" s="5">
        <v>15</v>
      </c>
      <c r="J8" s="6">
        <v>5</v>
      </c>
      <c r="K8" s="5">
        <f>IF(L8+M8=0,0, IF(L8-M8=0,1, IF(L8-M8&gt;0,2,0)))</f>
        <v>0</v>
      </c>
      <c r="L8" s="5">
        <v>10</v>
      </c>
      <c r="M8" s="5">
        <v>18</v>
      </c>
      <c r="N8" s="24">
        <v>7</v>
      </c>
      <c r="O8" s="12">
        <f>C8+G8+K8</f>
        <v>0</v>
      </c>
      <c r="P8" s="13">
        <f t="shared" si="0"/>
        <v>21</v>
      </c>
      <c r="Q8" s="13">
        <f t="shared" si="0"/>
        <v>53</v>
      </c>
      <c r="R8" s="13">
        <f>P8-Q8</f>
        <v>-32</v>
      </c>
      <c r="S8" s="14">
        <f>F8+J8+N8</f>
        <v>16</v>
      </c>
    </row>
    <row r="9" spans="2:20" s="1" customFormat="1" ht="15.75" thickBot="1">
      <c r="C9" s="30"/>
      <c r="D9" s="30"/>
      <c r="E9" s="30"/>
      <c r="F9" s="30"/>
      <c r="O9" s="20"/>
      <c r="P9" s="20"/>
      <c r="Q9" s="20"/>
      <c r="R9" s="20"/>
      <c r="S9" s="20"/>
    </row>
    <row r="10" spans="2:20">
      <c r="B10" s="15" t="s">
        <v>15</v>
      </c>
      <c r="C10" s="7">
        <f>IF(D10+E10=0,0, IF(D10-E10=0,1, IF(D10-E10&gt;0,2,0)))</f>
        <v>2</v>
      </c>
      <c r="D10" s="31">
        <v>17</v>
      </c>
      <c r="E10" s="31">
        <v>13</v>
      </c>
      <c r="F10" s="32">
        <v>9</v>
      </c>
      <c r="G10" s="7">
        <f>IF(H10+I10=0,0, IF(H10-I10=0,1, IF(H10-I10&gt;0,2,0)))</f>
        <v>0</v>
      </c>
      <c r="H10" s="7">
        <v>5</v>
      </c>
      <c r="I10" s="7">
        <v>20</v>
      </c>
      <c r="J10" s="3">
        <v>4</v>
      </c>
      <c r="K10" s="7">
        <f>IF(L10+M10=0,0, IF(L10-M10=0,1, IF(L10-M10&gt;0,2,0)))</f>
        <v>2</v>
      </c>
      <c r="L10" s="7">
        <v>19</v>
      </c>
      <c r="M10" s="7">
        <v>7</v>
      </c>
      <c r="N10" s="25">
        <v>8</v>
      </c>
      <c r="O10" s="21">
        <f t="shared" ref="O10:Q13" si="1">C10+G10+K10</f>
        <v>4</v>
      </c>
      <c r="P10" s="22">
        <f t="shared" si="1"/>
        <v>41</v>
      </c>
      <c r="Q10" s="22">
        <f t="shared" si="1"/>
        <v>40</v>
      </c>
      <c r="R10" s="22">
        <f>P10-Q10</f>
        <v>1</v>
      </c>
      <c r="S10" s="23">
        <f>F10+J10+N10</f>
        <v>21</v>
      </c>
      <c r="T10" s="38">
        <v>2</v>
      </c>
    </row>
    <row r="11" spans="2:20">
      <c r="B11" s="16" t="s">
        <v>16</v>
      </c>
      <c r="C11" s="2">
        <f>IF(D11+E11=0,0, IF(D11-E11=0,1, IF(D11-E11&gt;0,2,0)))</f>
        <v>0</v>
      </c>
      <c r="D11" s="34">
        <v>13</v>
      </c>
      <c r="E11" s="34">
        <v>17</v>
      </c>
      <c r="F11" s="35">
        <v>5</v>
      </c>
      <c r="G11" s="2">
        <f>IF(H11+I11=0,0, IF(H11-I11=0,1, IF(H11-I11&gt;0,2,0)))</f>
        <v>2</v>
      </c>
      <c r="H11" s="2">
        <v>17</v>
      </c>
      <c r="I11" s="2">
        <v>15</v>
      </c>
      <c r="J11" s="4">
        <v>9</v>
      </c>
      <c r="K11" s="2">
        <f>IF(L11+M11=0,0, IF(L11-M11=0,1, IF(L11-M11&gt;0,2,0)))</f>
        <v>2</v>
      </c>
      <c r="L11" s="2">
        <v>20</v>
      </c>
      <c r="M11" s="2">
        <v>13</v>
      </c>
      <c r="N11" s="9">
        <v>6</v>
      </c>
      <c r="O11" s="10">
        <f t="shared" si="1"/>
        <v>4</v>
      </c>
      <c r="P11" s="8">
        <f t="shared" si="1"/>
        <v>50</v>
      </c>
      <c r="Q11" s="8">
        <f t="shared" si="1"/>
        <v>45</v>
      </c>
      <c r="R11" s="8">
        <f>P11-Q11</f>
        <v>5</v>
      </c>
      <c r="S11" s="11">
        <f>F11+J11+N11</f>
        <v>20</v>
      </c>
      <c r="T11" s="46">
        <v>1</v>
      </c>
    </row>
    <row r="12" spans="2:20">
      <c r="B12" s="16" t="s">
        <v>17</v>
      </c>
      <c r="C12" s="2">
        <f>IF(D12+E12=0,0, IF(D12-E12=0,1, IF(D12-E12&gt;0,2,0)))</f>
        <v>0</v>
      </c>
      <c r="D12" s="34">
        <v>5</v>
      </c>
      <c r="E12" s="34">
        <v>19</v>
      </c>
      <c r="F12" s="35">
        <v>2</v>
      </c>
      <c r="G12" s="2">
        <f>IF(H12+I12=0,0, IF(H12-I12=0,1, IF(H12-I12&gt;0,2,0)))</f>
        <v>2</v>
      </c>
      <c r="H12" s="2">
        <v>20</v>
      </c>
      <c r="I12" s="2">
        <v>5</v>
      </c>
      <c r="J12" s="4">
        <v>10</v>
      </c>
      <c r="K12" s="2">
        <f>IF(L12+M12=0,0, IF(L12-M12=0,1, IF(L12-M12&gt;0,2,0)))</f>
        <v>0</v>
      </c>
      <c r="L12" s="2">
        <v>13</v>
      </c>
      <c r="M12" s="2">
        <v>20</v>
      </c>
      <c r="N12" s="9">
        <v>8</v>
      </c>
      <c r="O12" s="10">
        <f t="shared" si="1"/>
        <v>2</v>
      </c>
      <c r="P12" s="8">
        <f t="shared" si="1"/>
        <v>38</v>
      </c>
      <c r="Q12" s="8">
        <f t="shared" si="1"/>
        <v>44</v>
      </c>
      <c r="R12" s="8">
        <f>P12-Q12</f>
        <v>-6</v>
      </c>
      <c r="S12" s="11">
        <f>F12+J12+N12</f>
        <v>20</v>
      </c>
      <c r="T12" s="36"/>
    </row>
    <row r="13" spans="2:20" ht="15.75" thickBot="1">
      <c r="B13" s="17" t="s">
        <v>18</v>
      </c>
      <c r="C13" s="5">
        <f>IF(D13+E13=0,0, IF(D13-E13=0,1, IF(D13-E13&gt;0,2,0)))</f>
        <v>2</v>
      </c>
      <c r="D13" s="27">
        <v>19</v>
      </c>
      <c r="E13" s="27">
        <v>5</v>
      </c>
      <c r="F13" s="33">
        <v>12</v>
      </c>
      <c r="G13" s="5">
        <f>IF(H13+I13=0,0, IF(H13-I13=0,1, IF(H13-I13&gt;0,2,0)))</f>
        <v>0</v>
      </c>
      <c r="H13" s="5">
        <v>15</v>
      </c>
      <c r="I13" s="5">
        <v>17</v>
      </c>
      <c r="J13" s="6">
        <v>5</v>
      </c>
      <c r="K13" s="5">
        <f>IF(L13+M13=0,0, IF(L13-M13=0,1, IF(L13-M13&gt;0,2,0)))</f>
        <v>0</v>
      </c>
      <c r="L13" s="5">
        <v>7</v>
      </c>
      <c r="M13" s="5">
        <v>19</v>
      </c>
      <c r="N13" s="24">
        <v>6</v>
      </c>
      <c r="O13" s="12">
        <f t="shared" si="1"/>
        <v>2</v>
      </c>
      <c r="P13" s="13">
        <f t="shared" si="1"/>
        <v>41</v>
      </c>
      <c r="Q13" s="13">
        <f t="shared" si="1"/>
        <v>41</v>
      </c>
      <c r="R13" s="13">
        <f>P13-Q13</f>
        <v>0</v>
      </c>
      <c r="S13" s="14">
        <f>F13+J13+N13</f>
        <v>23</v>
      </c>
    </row>
    <row r="14" spans="2:20" s="1" customFormat="1" ht="15.75" thickBot="1">
      <c r="C14" s="30"/>
      <c r="D14" s="30"/>
      <c r="E14" s="30"/>
      <c r="F14" s="30"/>
      <c r="O14" s="20"/>
      <c r="P14" s="20"/>
      <c r="Q14" s="20"/>
      <c r="R14" s="20"/>
      <c r="S14" s="20"/>
    </row>
    <row r="15" spans="2:20">
      <c r="B15" s="15" t="s">
        <v>30</v>
      </c>
      <c r="C15" s="7">
        <f>IF(D15+E15=0,0, IF(D15-E15=0,1, IF(D15-E15&gt;0,2,0)))</f>
        <v>0</v>
      </c>
      <c r="D15" s="31">
        <v>15</v>
      </c>
      <c r="E15" s="31">
        <v>17</v>
      </c>
      <c r="F15" s="32">
        <v>7</v>
      </c>
      <c r="G15" s="7">
        <f>IF(H15+I15=0,0, IF(H15-I15=0,1, IF(H15-I15&gt;0,2,0)))</f>
        <v>0</v>
      </c>
      <c r="H15" s="7">
        <v>10</v>
      </c>
      <c r="I15" s="7">
        <v>11</v>
      </c>
      <c r="J15" s="3">
        <v>6</v>
      </c>
      <c r="K15" s="7">
        <f>IF(L15+M15=0,0, IF(L15-M15=0,1, IF(L15-M15&gt;0,2,0)))</f>
        <v>0</v>
      </c>
      <c r="L15" s="7">
        <v>14</v>
      </c>
      <c r="M15" s="7">
        <v>17</v>
      </c>
      <c r="N15" s="25">
        <v>9</v>
      </c>
      <c r="O15" s="21">
        <f t="shared" ref="O15:Q18" si="2">C15+G15+K15</f>
        <v>0</v>
      </c>
      <c r="P15" s="22">
        <f t="shared" si="2"/>
        <v>39</v>
      </c>
      <c r="Q15" s="22">
        <f t="shared" si="2"/>
        <v>45</v>
      </c>
      <c r="R15" s="22">
        <f>P15-Q15</f>
        <v>-6</v>
      </c>
      <c r="S15" s="23">
        <f>F15+J15+N15</f>
        <v>22</v>
      </c>
      <c r="T15" s="36"/>
    </row>
    <row r="16" spans="2:20">
      <c r="B16" s="16" t="s">
        <v>19</v>
      </c>
      <c r="C16" s="2">
        <f>IF(D16+E16=0,0, IF(D16-E16=0,1, IF(D16-E16&gt;0,2,0)))</f>
        <v>2</v>
      </c>
      <c r="D16" s="34">
        <v>17</v>
      </c>
      <c r="E16" s="34">
        <v>15</v>
      </c>
      <c r="F16" s="35">
        <v>7</v>
      </c>
      <c r="G16" s="2">
        <f>IF(H16+I16=0,0, IF(H16-I16=0,1, IF(H16-I16&gt;0,2,0)))</f>
        <v>2</v>
      </c>
      <c r="H16" s="2">
        <v>22</v>
      </c>
      <c r="I16" s="2">
        <v>12</v>
      </c>
      <c r="J16" s="4">
        <v>7</v>
      </c>
      <c r="K16" s="2">
        <f>IF(L16+M16=0,0, IF(L16-M16=0,1, IF(L16-M16&gt;0,2,0)))</f>
        <v>0</v>
      </c>
      <c r="L16" s="2">
        <v>7</v>
      </c>
      <c r="M16" s="2">
        <v>18</v>
      </c>
      <c r="N16" s="9">
        <v>4</v>
      </c>
      <c r="O16" s="10">
        <f t="shared" si="2"/>
        <v>4</v>
      </c>
      <c r="P16" s="8">
        <f t="shared" si="2"/>
        <v>46</v>
      </c>
      <c r="Q16" s="8">
        <f t="shared" si="2"/>
        <v>45</v>
      </c>
      <c r="R16" s="8">
        <f>P16-Q16</f>
        <v>1</v>
      </c>
      <c r="S16" s="11">
        <f>F16+J16+N16</f>
        <v>18</v>
      </c>
    </row>
    <row r="17" spans="2:20">
      <c r="B17" s="16" t="s">
        <v>20</v>
      </c>
      <c r="C17" s="2">
        <f>IF(D17+E17=0,0, IF(D17-E17=0,1, IF(D17-E17&gt;0,2,0)))</f>
        <v>0</v>
      </c>
      <c r="D17" s="34">
        <v>5</v>
      </c>
      <c r="E17" s="34">
        <v>15</v>
      </c>
      <c r="F17" s="35">
        <v>5</v>
      </c>
      <c r="G17" s="2">
        <f>IF(H17+I17=0,0, IF(H17-I17=0,1, IF(H17-I17&gt;0,2,0)))</f>
        <v>2</v>
      </c>
      <c r="H17" s="2">
        <v>11</v>
      </c>
      <c r="I17" s="2">
        <v>10</v>
      </c>
      <c r="J17" s="4">
        <v>8</v>
      </c>
      <c r="K17" s="2">
        <f>IF(L17+M17=0,0, IF(L17-M17=0,1, IF(L17-M17&gt;0,2,0)))</f>
        <v>2</v>
      </c>
      <c r="L17" s="2">
        <v>18</v>
      </c>
      <c r="M17" s="2">
        <v>7</v>
      </c>
      <c r="N17" s="9">
        <v>10</v>
      </c>
      <c r="O17" s="10">
        <f t="shared" si="2"/>
        <v>4</v>
      </c>
      <c r="P17" s="8">
        <f t="shared" si="2"/>
        <v>34</v>
      </c>
      <c r="Q17" s="8">
        <f t="shared" si="2"/>
        <v>32</v>
      </c>
      <c r="R17" s="8">
        <f>P17-Q17</f>
        <v>2</v>
      </c>
      <c r="S17" s="11">
        <f>F17+J17+N17</f>
        <v>23</v>
      </c>
      <c r="T17" s="37">
        <v>2</v>
      </c>
    </row>
    <row r="18" spans="2:20" ht="15.75" thickBot="1">
      <c r="B18" s="17" t="s">
        <v>21</v>
      </c>
      <c r="C18" s="5">
        <f>IF(D18+E18=0,0, IF(D18-E18=0,1, IF(D18-E18&gt;0,2,0)))</f>
        <v>2</v>
      </c>
      <c r="D18" s="27">
        <v>15</v>
      </c>
      <c r="E18" s="27">
        <v>5</v>
      </c>
      <c r="F18" s="33">
        <v>9</v>
      </c>
      <c r="G18" s="5">
        <f>IF(H18+I18=0,0, IF(H18-I18=0,1, IF(H18-I18&gt;0,2,0)))</f>
        <v>0</v>
      </c>
      <c r="H18" s="5">
        <v>12</v>
      </c>
      <c r="I18" s="5">
        <v>22</v>
      </c>
      <c r="J18" s="6">
        <v>7</v>
      </c>
      <c r="K18" s="5">
        <f>IF(L18+M18=0,0, IF(L18-M18=0,1, IF(L18-M18&gt;0,2,0)))</f>
        <v>2</v>
      </c>
      <c r="L18" s="5">
        <v>19</v>
      </c>
      <c r="M18" s="5">
        <v>14</v>
      </c>
      <c r="N18" s="24">
        <v>5</v>
      </c>
      <c r="O18" s="12">
        <f t="shared" si="2"/>
        <v>4</v>
      </c>
      <c r="P18" s="13">
        <f t="shared" si="2"/>
        <v>46</v>
      </c>
      <c r="Q18" s="13">
        <f t="shared" si="2"/>
        <v>41</v>
      </c>
      <c r="R18" s="13">
        <f>P18-Q18</f>
        <v>5</v>
      </c>
      <c r="S18" s="14">
        <f>F18+J18+N18</f>
        <v>21</v>
      </c>
      <c r="T18" s="45">
        <v>1</v>
      </c>
    </row>
    <row r="19" spans="2:20" s="1" customFormat="1">
      <c r="C19" s="30"/>
      <c r="D19" s="30"/>
      <c r="E19" s="30"/>
      <c r="F19" s="30"/>
      <c r="O19" s="20"/>
      <c r="P19" s="20"/>
      <c r="Q19" s="20"/>
      <c r="R19" s="20"/>
      <c r="S19" s="20"/>
    </row>
    <row r="23" spans="2:20">
      <c r="P23" s="37"/>
    </row>
    <row r="24" spans="2:20" ht="18.75">
      <c r="R24" s="39"/>
      <c r="S24" s="39"/>
      <c r="T24" s="39"/>
    </row>
  </sheetData>
  <mergeCells count="6">
    <mergeCell ref="R24:T24"/>
    <mergeCell ref="E1:S1"/>
    <mergeCell ref="C3:F3"/>
    <mergeCell ref="G3:J3"/>
    <mergeCell ref="K3:N3"/>
    <mergeCell ref="O3:S3"/>
  </mergeCells>
  <pageMargins left="0.43307086614173229" right="0.31496062992125984" top="0.74803149606299213" bottom="0.74803149606299213" header="0.31496062992125984" footer="0.31496062992125984"/>
  <pageSetup paperSize="9" scale="13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8"/>
  <sheetViews>
    <sheetView showGridLines="0" zoomScale="154" zoomScaleNormal="154" workbookViewId="0">
      <selection activeCell="Q17" sqref="Q17"/>
    </sheetView>
  </sheetViews>
  <sheetFormatPr defaultRowHeight="15"/>
  <cols>
    <col min="1" max="1" width="3.5703125" customWidth="1"/>
    <col min="2" max="2" width="22.42578125" customWidth="1"/>
    <col min="3" max="3" width="6.42578125" customWidth="1"/>
    <col min="4" max="5" width="3.7109375" customWidth="1"/>
    <col min="6" max="6" width="4.42578125" bestFit="1" customWidth="1"/>
    <col min="7" max="7" width="6.28515625" customWidth="1"/>
    <col min="8" max="9" width="3.7109375" customWidth="1"/>
    <col min="10" max="10" width="4.42578125" bestFit="1" customWidth="1"/>
    <col min="11" max="11" width="6.140625" bestFit="1" customWidth="1"/>
    <col min="12" max="13" width="3.7109375" customWidth="1"/>
    <col min="14" max="14" width="4.42578125" customWidth="1"/>
    <col min="15" max="15" width="6.140625" bestFit="1" customWidth="1"/>
    <col min="16" max="18" width="3.7109375" customWidth="1"/>
    <col min="19" max="19" width="4.42578125" bestFit="1" customWidth="1"/>
    <col min="20" max="20" width="3" customWidth="1"/>
  </cols>
  <sheetData>
    <row r="1" spans="2:20" ht="18.75">
      <c r="E1" s="40" t="s">
        <v>10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20" ht="15.75" thickBot="1"/>
    <row r="3" spans="2:20">
      <c r="B3" s="1"/>
      <c r="C3" s="41" t="s">
        <v>5</v>
      </c>
      <c r="D3" s="42"/>
      <c r="E3" s="42"/>
      <c r="F3" s="43"/>
      <c r="G3" s="41" t="s">
        <v>6</v>
      </c>
      <c r="H3" s="42"/>
      <c r="I3" s="42"/>
      <c r="J3" s="43"/>
      <c r="K3" s="41" t="s">
        <v>7</v>
      </c>
      <c r="L3" s="42"/>
      <c r="M3" s="42"/>
      <c r="N3" s="44"/>
      <c r="O3" s="41" t="s">
        <v>8</v>
      </c>
      <c r="P3" s="42"/>
      <c r="Q3" s="42"/>
      <c r="R3" s="42"/>
      <c r="S3" s="43"/>
      <c r="T3" s="29"/>
    </row>
    <row r="4" spans="2:20" ht="15.75" thickBot="1">
      <c r="B4" s="1"/>
      <c r="C4" s="18" t="s">
        <v>2</v>
      </c>
      <c r="D4" s="19" t="s">
        <v>4</v>
      </c>
      <c r="E4" s="19" t="s">
        <v>3</v>
      </c>
      <c r="F4" s="26" t="s">
        <v>0</v>
      </c>
      <c r="G4" s="18" t="s">
        <v>2</v>
      </c>
      <c r="H4" s="19" t="s">
        <v>4</v>
      </c>
      <c r="I4" s="19" t="s">
        <v>3</v>
      </c>
      <c r="J4" s="26" t="s">
        <v>0</v>
      </c>
      <c r="K4" s="18" t="s">
        <v>2</v>
      </c>
      <c r="L4" s="19" t="s">
        <v>4</v>
      </c>
      <c r="M4" s="19" t="s">
        <v>3</v>
      </c>
      <c r="N4" s="28" t="s">
        <v>0</v>
      </c>
      <c r="O4" s="18" t="s">
        <v>2</v>
      </c>
      <c r="P4" s="19" t="s">
        <v>4</v>
      </c>
      <c r="Q4" s="19" t="s">
        <v>3</v>
      </c>
      <c r="R4" s="19" t="s">
        <v>1</v>
      </c>
      <c r="S4" s="26" t="s">
        <v>0</v>
      </c>
      <c r="T4" s="29"/>
    </row>
    <row r="5" spans="2:20">
      <c r="B5" s="15" t="s">
        <v>22</v>
      </c>
      <c r="C5" s="7">
        <f>IF(D5+E5=0,0, IF(D5-E5=0,1, IF(D5-E5&gt;0,2,0)))</f>
        <v>2</v>
      </c>
      <c r="D5" s="31">
        <v>13</v>
      </c>
      <c r="E5" s="31">
        <v>9</v>
      </c>
      <c r="F5" s="32">
        <v>8</v>
      </c>
      <c r="G5" s="7">
        <f>IF(H5+I5=0,0, IF(H5-I5=0,1, IF(H5-I5&gt;0,2,0)))</f>
        <v>2</v>
      </c>
      <c r="H5" s="7">
        <v>12</v>
      </c>
      <c r="I5" s="7">
        <v>9</v>
      </c>
      <c r="J5" s="3">
        <v>7</v>
      </c>
      <c r="K5" s="7">
        <f>IF(L5+M5=0,0, IF(L5-M5=0,1, IF(L5-M5&gt;0,2,0)))</f>
        <v>1</v>
      </c>
      <c r="L5" s="7">
        <v>12</v>
      </c>
      <c r="M5" s="7">
        <v>12</v>
      </c>
      <c r="N5" s="25">
        <v>8</v>
      </c>
      <c r="O5" s="21">
        <f t="shared" ref="O5:Q8" si="0">C5+G5+K5</f>
        <v>5</v>
      </c>
      <c r="P5" s="22">
        <f t="shared" si="0"/>
        <v>37</v>
      </c>
      <c r="Q5" s="22">
        <f t="shared" si="0"/>
        <v>30</v>
      </c>
      <c r="R5" s="22">
        <f>P5-Q5</f>
        <v>7</v>
      </c>
      <c r="S5" s="23">
        <f>F5+J5+N5</f>
        <v>23</v>
      </c>
      <c r="T5" s="45">
        <v>1</v>
      </c>
    </row>
    <row r="6" spans="2:20">
      <c r="B6" s="16" t="s">
        <v>23</v>
      </c>
      <c r="C6" s="2">
        <f>IF(D6+E6=0,0, IF(D6-E6=0,1, IF(D6-E6&gt;0,2,0)))</f>
        <v>0</v>
      </c>
      <c r="D6" s="34">
        <v>9</v>
      </c>
      <c r="E6" s="34">
        <v>13</v>
      </c>
      <c r="F6" s="35">
        <v>6</v>
      </c>
      <c r="G6" s="2">
        <f>IF(H6+I6=0,0, IF(H6-I6=0,1, IF(H6-I6&gt;0,2,0)))</f>
        <v>0</v>
      </c>
      <c r="H6" s="2">
        <v>12</v>
      </c>
      <c r="I6" s="2">
        <v>14</v>
      </c>
      <c r="J6" s="4">
        <v>7</v>
      </c>
      <c r="K6" s="2">
        <f>IF(L6+M6=0,0, IF(L6-M6=0,1, IF(L6-M6&gt;0,2,0)))</f>
        <v>1</v>
      </c>
      <c r="L6" s="2">
        <v>9</v>
      </c>
      <c r="M6" s="2">
        <v>9</v>
      </c>
      <c r="N6" s="9">
        <v>8</v>
      </c>
      <c r="O6" s="10">
        <f t="shared" si="0"/>
        <v>1</v>
      </c>
      <c r="P6" s="8">
        <f t="shared" si="0"/>
        <v>30</v>
      </c>
      <c r="Q6" s="8">
        <f t="shared" si="0"/>
        <v>36</v>
      </c>
      <c r="R6" s="8">
        <f>P6-Q6</f>
        <v>-6</v>
      </c>
      <c r="S6" s="11">
        <f>F6+J6+N6</f>
        <v>21</v>
      </c>
      <c r="T6" s="37"/>
    </row>
    <row r="7" spans="2:20">
      <c r="B7" s="16" t="s">
        <v>24</v>
      </c>
      <c r="C7" s="2">
        <f>IF(D7+E7=0,0, IF(D7-E7=0,1, IF(D7-E7&gt;0,2,0)))</f>
        <v>2</v>
      </c>
      <c r="D7" s="34">
        <v>14</v>
      </c>
      <c r="E7" s="34">
        <v>13</v>
      </c>
      <c r="F7" s="35">
        <v>9</v>
      </c>
      <c r="G7" s="2">
        <f>IF(H7+I7=0,0, IF(H7-I7=0,1, IF(H7-I7&gt;0,2,0)))</f>
        <v>0</v>
      </c>
      <c r="H7" s="2">
        <v>9</v>
      </c>
      <c r="I7" s="2">
        <v>12</v>
      </c>
      <c r="J7" s="4">
        <v>7</v>
      </c>
      <c r="K7" s="2">
        <f>IF(L7+M7=0,0, IF(L7-M7=0,1, IF(L7-M7&gt;0,2,0)))</f>
        <v>1</v>
      </c>
      <c r="L7" s="2">
        <v>9</v>
      </c>
      <c r="M7" s="2">
        <v>9</v>
      </c>
      <c r="N7" s="9">
        <v>6</v>
      </c>
      <c r="O7" s="10">
        <f t="shared" si="0"/>
        <v>3</v>
      </c>
      <c r="P7" s="8">
        <f t="shared" si="0"/>
        <v>32</v>
      </c>
      <c r="Q7" s="8">
        <f t="shared" si="0"/>
        <v>34</v>
      </c>
      <c r="R7" s="8">
        <f>P7-Q7</f>
        <v>-2</v>
      </c>
      <c r="S7" s="11">
        <f>F7+J7+N7</f>
        <v>22</v>
      </c>
    </row>
    <row r="8" spans="2:20" ht="15.75" thickBot="1">
      <c r="B8" s="17" t="s">
        <v>25</v>
      </c>
      <c r="C8" s="5">
        <f>IF(D8+E8=0,0, IF(D8-E8=0,1, IF(D8-E8&gt;0,2,0)))</f>
        <v>0</v>
      </c>
      <c r="D8" s="27">
        <v>13</v>
      </c>
      <c r="E8" s="27">
        <v>14</v>
      </c>
      <c r="F8" s="33">
        <v>5</v>
      </c>
      <c r="G8" s="5">
        <f>IF(H8+I8=0,0, IF(H8-I8=0,1, IF(H8-I8&gt;0,2,0)))</f>
        <v>2</v>
      </c>
      <c r="H8" s="5">
        <v>14</v>
      </c>
      <c r="I8" s="5">
        <v>12</v>
      </c>
      <c r="J8" s="6">
        <v>7</v>
      </c>
      <c r="K8" s="5">
        <f>IF(L8+M8=0,0, IF(L8-M8=0,1, IF(L8-M8&gt;0,2,0)))</f>
        <v>1</v>
      </c>
      <c r="L8" s="5">
        <v>12</v>
      </c>
      <c r="M8" s="5">
        <v>12</v>
      </c>
      <c r="N8" s="24">
        <v>6</v>
      </c>
      <c r="O8" s="12">
        <f t="shared" si="0"/>
        <v>3</v>
      </c>
      <c r="P8" s="13">
        <f t="shared" si="0"/>
        <v>39</v>
      </c>
      <c r="Q8" s="13">
        <f t="shared" si="0"/>
        <v>38</v>
      </c>
      <c r="R8" s="13">
        <f>P8-Q8</f>
        <v>1</v>
      </c>
      <c r="S8" s="14">
        <f>F8+J8+N8</f>
        <v>18</v>
      </c>
      <c r="T8" s="45">
        <v>2</v>
      </c>
    </row>
    <row r="9" spans="2:20" s="1" customFormat="1" ht="15.75" thickBot="1">
      <c r="C9" s="30"/>
      <c r="D9" s="30"/>
      <c r="E9" s="30"/>
      <c r="F9" s="30"/>
      <c r="O9" s="20"/>
      <c r="P9" s="20"/>
      <c r="Q9" s="20"/>
      <c r="R9" s="20"/>
      <c r="S9" s="20"/>
    </row>
    <row r="10" spans="2:20">
      <c r="B10" s="15" t="s">
        <v>26</v>
      </c>
      <c r="C10" s="7">
        <f>IF(D10+E10=0,0, IF(D10-E10=0,1, IF(D10-E10&gt;0,2,0)))</f>
        <v>2</v>
      </c>
      <c r="D10" s="31">
        <v>19</v>
      </c>
      <c r="E10" s="31">
        <v>16</v>
      </c>
      <c r="F10" s="32">
        <v>8</v>
      </c>
      <c r="G10" s="7">
        <f>IF(H10+I10=0,0, IF(H10-I10=0,1, IF(H10-I10&gt;0,2,0)))</f>
        <v>2</v>
      </c>
      <c r="H10" s="7">
        <v>19</v>
      </c>
      <c r="I10" s="7">
        <v>13</v>
      </c>
      <c r="J10" s="3">
        <v>8</v>
      </c>
      <c r="K10" s="7">
        <f>IF(L10+M10=0,0, IF(L10-M10=0,1, IF(L10-M10&gt;0,2,0)))</f>
        <v>2</v>
      </c>
      <c r="L10" s="7">
        <v>14</v>
      </c>
      <c r="M10" s="7">
        <v>9</v>
      </c>
      <c r="N10" s="25">
        <v>7</v>
      </c>
      <c r="O10" s="21">
        <f t="shared" ref="O10:Q13" si="1">C10+G10+K10</f>
        <v>6</v>
      </c>
      <c r="P10" s="22">
        <f t="shared" si="1"/>
        <v>52</v>
      </c>
      <c r="Q10" s="22">
        <f t="shared" si="1"/>
        <v>38</v>
      </c>
      <c r="R10" s="22">
        <f>P10-Q10</f>
        <v>14</v>
      </c>
      <c r="S10" s="23">
        <f>F10+J10+N10</f>
        <v>23</v>
      </c>
      <c r="T10" s="47">
        <v>1</v>
      </c>
    </row>
    <row r="11" spans="2:20">
      <c r="B11" s="16" t="s">
        <v>27</v>
      </c>
      <c r="C11" s="2">
        <f>IF(D11+E11=0,0, IF(D11-E11=0,1, IF(D11-E11&gt;0,2,0)))</f>
        <v>0</v>
      </c>
      <c r="D11" s="34">
        <v>16</v>
      </c>
      <c r="E11" s="34">
        <v>19</v>
      </c>
      <c r="F11" s="35">
        <v>6</v>
      </c>
      <c r="G11" s="2">
        <f>IF(H11+I11=0,0, IF(H11-I11=0,1, IF(H11-I11&gt;0,2,0)))</f>
        <v>0</v>
      </c>
      <c r="H11" s="2">
        <v>12</v>
      </c>
      <c r="I11" s="2">
        <v>14</v>
      </c>
      <c r="J11" s="4">
        <v>7</v>
      </c>
      <c r="K11" s="2">
        <f>IF(L11+M11=0,0, IF(L11-M11=0,1, IF(L11-M11&gt;0,2,0)))</f>
        <v>2</v>
      </c>
      <c r="L11" s="2">
        <v>15</v>
      </c>
      <c r="M11" s="2">
        <v>13</v>
      </c>
      <c r="N11" s="9">
        <v>7</v>
      </c>
      <c r="O11" s="10">
        <f t="shared" si="1"/>
        <v>2</v>
      </c>
      <c r="P11" s="8">
        <f t="shared" si="1"/>
        <v>43</v>
      </c>
      <c r="Q11" s="8">
        <f t="shared" si="1"/>
        <v>46</v>
      </c>
      <c r="R11" s="8">
        <f>P11-Q11</f>
        <v>-3</v>
      </c>
      <c r="S11" s="11">
        <f>F11+J11+N11</f>
        <v>20</v>
      </c>
      <c r="T11" s="46">
        <v>2</v>
      </c>
    </row>
    <row r="12" spans="2:20">
      <c r="B12" s="16" t="s">
        <v>28</v>
      </c>
      <c r="C12" s="2">
        <f>IF(D12+E12=0,0, IF(D12-E12=0,1, IF(D12-E12&gt;0,2,0)))</f>
        <v>2</v>
      </c>
      <c r="D12" s="34">
        <v>13</v>
      </c>
      <c r="E12" s="34">
        <v>9</v>
      </c>
      <c r="F12" s="35">
        <v>9</v>
      </c>
      <c r="G12" s="2">
        <f>IF(H12+I12=0,0, IF(H12-I12=0,1, IF(H12-I12&gt;0,2,0)))</f>
        <v>0</v>
      </c>
      <c r="H12" s="2">
        <v>13</v>
      </c>
      <c r="I12" s="2">
        <v>19</v>
      </c>
      <c r="J12" s="4">
        <v>6</v>
      </c>
      <c r="K12" s="2">
        <f>IF(L12+M12=0,0, IF(L12-M12=0,1, IF(L12-M12&gt;0,2,0)))</f>
        <v>0</v>
      </c>
      <c r="L12" s="2">
        <v>13</v>
      </c>
      <c r="M12" s="2">
        <v>15</v>
      </c>
      <c r="N12" s="9">
        <v>7</v>
      </c>
      <c r="O12" s="10">
        <f t="shared" si="1"/>
        <v>2</v>
      </c>
      <c r="P12" s="8">
        <f t="shared" si="1"/>
        <v>39</v>
      </c>
      <c r="Q12" s="8">
        <f t="shared" si="1"/>
        <v>43</v>
      </c>
      <c r="R12" s="8">
        <f>P12-Q12</f>
        <v>-4</v>
      </c>
      <c r="S12" s="11">
        <f>F12+J12+N12</f>
        <v>22</v>
      </c>
      <c r="T12" s="36"/>
    </row>
    <row r="13" spans="2:20" ht="15.75" thickBot="1">
      <c r="B13" s="17" t="s">
        <v>29</v>
      </c>
      <c r="C13" s="5">
        <f>IF(D13+E13=0,0, IF(D13-E13=0,1, IF(D13-E13&gt;0,2,0)))</f>
        <v>0</v>
      </c>
      <c r="D13" s="27">
        <v>9</v>
      </c>
      <c r="E13" s="27">
        <v>13</v>
      </c>
      <c r="F13" s="33">
        <v>5</v>
      </c>
      <c r="G13" s="5">
        <f>IF(H13+I13=0,0, IF(H13-I13=0,1, IF(H13-I13&gt;0,2,0)))</f>
        <v>2</v>
      </c>
      <c r="H13" s="5">
        <v>14</v>
      </c>
      <c r="I13" s="5">
        <v>12</v>
      </c>
      <c r="J13" s="6">
        <v>7</v>
      </c>
      <c r="K13" s="5">
        <f>IF(L13+M13=0,0, IF(L13-M13=0,1, IF(L13-M13&gt;0,2,0)))</f>
        <v>0</v>
      </c>
      <c r="L13" s="5">
        <v>9</v>
      </c>
      <c r="M13" s="5">
        <v>14</v>
      </c>
      <c r="N13" s="24">
        <v>7</v>
      </c>
      <c r="O13" s="12">
        <f t="shared" si="1"/>
        <v>2</v>
      </c>
      <c r="P13" s="13">
        <f t="shared" si="1"/>
        <v>32</v>
      </c>
      <c r="Q13" s="13">
        <f t="shared" si="1"/>
        <v>39</v>
      </c>
      <c r="R13" s="13">
        <f>P13-Q13</f>
        <v>-7</v>
      </c>
      <c r="S13" s="14">
        <f>F13+J13+N13</f>
        <v>19</v>
      </c>
      <c r="T13" s="48"/>
    </row>
    <row r="14" spans="2:20" s="1" customFormat="1">
      <c r="C14" s="30"/>
      <c r="D14" s="30"/>
      <c r="E14" s="30"/>
      <c r="F14" s="30"/>
      <c r="O14" s="20"/>
      <c r="P14" s="20"/>
      <c r="Q14" s="20"/>
      <c r="R14" s="20"/>
      <c r="S14" s="20"/>
    </row>
    <row r="17" spans="16:20">
      <c r="P17" s="37"/>
    </row>
    <row r="18" spans="16:20" ht="18.75">
      <c r="R18" s="39"/>
      <c r="S18" s="39"/>
      <c r="T18" s="39"/>
    </row>
  </sheetData>
  <mergeCells count="6">
    <mergeCell ref="R18:T18"/>
    <mergeCell ref="E1:S1"/>
    <mergeCell ref="C3:F3"/>
    <mergeCell ref="G3:J3"/>
    <mergeCell ref="K3:N3"/>
    <mergeCell ref="O3:S3"/>
  </mergeCells>
  <pageMargins left="0.43307086614173229" right="0.31496062992125984" top="0.74803149606299213" bottom="0.74803149606299213" header="0.31496062992125984" footer="0.31496062992125984"/>
  <pageSetup paperSize="9" scale="13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 results</vt:lpstr>
      <vt:lpstr>Ladies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\</dc:creator>
  <cp:lastModifiedBy>Office</cp:lastModifiedBy>
  <cp:lastPrinted>2016-12-24T14:49:16Z</cp:lastPrinted>
  <dcterms:created xsi:type="dcterms:W3CDTF">2014-05-27T07:34:15Z</dcterms:created>
  <dcterms:modified xsi:type="dcterms:W3CDTF">2016-12-24T15:16:36Z</dcterms:modified>
</cp:coreProperties>
</file>